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785"/>
  </bookViews>
  <sheets>
    <sheet name="成绩公告" sheetId="1" r:id="rId1"/>
  </sheets>
  <definedNames>
    <definedName name="_xlnm._FilterDatabase" localSheetId="0" hidden="1">成绩公告!$A$3:$G$10</definedName>
    <definedName name="_xlnm.Print_Titles" localSheetId="0">成绩公告!$2:$3</definedName>
  </definedNames>
  <calcPr calcId="144525"/>
</workbook>
</file>

<file path=xl/calcChain.xml><?xml version="1.0" encoding="utf-8"?>
<calcChain xmlns="http://schemas.openxmlformats.org/spreadsheetml/2006/main">
  <c r="G10" i="1" l="1"/>
  <c r="G9" i="1"/>
  <c r="G5" i="1"/>
  <c r="G8" i="1"/>
  <c r="G7" i="1"/>
  <c r="G6" i="1"/>
  <c r="C8" i="1"/>
  <c r="C10" i="1"/>
  <c r="C9" i="1"/>
  <c r="C5" i="1"/>
  <c r="C6" i="1"/>
  <c r="C7" i="1"/>
</calcChain>
</file>

<file path=xl/sharedStrings.xml><?xml version="1.0" encoding="utf-8"?>
<sst xmlns="http://schemas.openxmlformats.org/spreadsheetml/2006/main" count="24" uniqueCount="17">
  <si>
    <t>序号</t>
  </si>
  <si>
    <t>报考岗位</t>
  </si>
  <si>
    <t>姓名</t>
  </si>
  <si>
    <t>综合成绩</t>
    <phoneticPr fontId="2" type="noConversion"/>
  </si>
  <si>
    <t>备注</t>
    <phoneticPr fontId="2" type="noConversion"/>
  </si>
  <si>
    <t>——</t>
    <phoneticPr fontId="2" type="noConversion"/>
  </si>
  <si>
    <t>——</t>
    <phoneticPr fontId="2" type="noConversion"/>
  </si>
  <si>
    <t>未进入面试复试</t>
    <phoneticPr fontId="2" type="noConversion"/>
  </si>
  <si>
    <t>复试</t>
    <phoneticPr fontId="2" type="noConversion"/>
  </si>
  <si>
    <t>面试成绩</t>
    <phoneticPr fontId="2" type="noConversion"/>
  </si>
  <si>
    <t>初试</t>
    <phoneticPr fontId="2" type="noConversion"/>
  </si>
  <si>
    <t>笔试成绩</t>
    <phoneticPr fontId="2" type="noConversion"/>
  </si>
  <si>
    <t>注：具有高级职称应聘人员直接进行面试，综合成绩=面试初试*50%+面试复试*50%；高级职称以下应聘人员参加笔试和面试，综合成绩=笔试成绩*40%+面试初试*30%+面试复试*30%。</t>
    <phoneticPr fontId="2" type="noConversion"/>
  </si>
  <si>
    <t>中国热带农业科学院热带作物品种资源研究所                                                   2021年第二批工作人员公开招聘笔试、面试及综合成绩表</t>
    <phoneticPr fontId="2" type="noConversion"/>
  </si>
  <si>
    <t>高级职称，免笔试</t>
    <phoneticPr fontId="2" type="noConversion"/>
  </si>
  <si>
    <t>20210201-科技处管理岗</t>
    <phoneticPr fontId="2" type="noConversion"/>
  </si>
  <si>
    <t>附件：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</si>
</sst>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9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J10" sqref="J10"/>
    </sheetView>
  </sheetViews>
  <sheetFormatPr defaultColWidth="9" defaultRowHeight="13.5" x14ac:dyDescent="0.15"/>
  <cols>
    <col min="1" max="1" width="5.25" style="2" customWidth="1"/>
    <col min="2" max="2" width="24.375" style="2" customWidth="1"/>
    <col min="3" max="3" width="10" style="2" customWidth="1"/>
    <col min="4" max="7" width="10.5" style="2" customWidth="1"/>
    <col min="8" max="8" width="17.875" style="2" customWidth="1"/>
    <col min="9" max="16384" width="9" style="2"/>
  </cols>
  <sheetData>
    <row r="1" spans="1:8" ht="22.5" customHeight="1" x14ac:dyDescent="0.15">
      <c r="A1" s="11" t="s">
        <v>16</v>
      </c>
      <c r="B1" s="11"/>
      <c r="C1" s="11"/>
      <c r="D1" s="11"/>
      <c r="E1" s="11"/>
      <c r="F1" s="11"/>
      <c r="G1" s="11"/>
    </row>
    <row r="2" spans="1:8" ht="48" customHeight="1" x14ac:dyDescent="0.15">
      <c r="A2" s="12" t="s">
        <v>13</v>
      </c>
      <c r="B2" s="12"/>
      <c r="C2" s="12"/>
      <c r="D2" s="12"/>
      <c r="E2" s="12"/>
      <c r="F2" s="12"/>
      <c r="G2" s="12"/>
      <c r="H2" s="12"/>
    </row>
    <row r="3" spans="1:8" s="1" customFormat="1" ht="36" customHeight="1" x14ac:dyDescent="0.15">
      <c r="A3" s="13" t="s">
        <v>0</v>
      </c>
      <c r="B3" s="13" t="s">
        <v>1</v>
      </c>
      <c r="C3" s="13" t="s">
        <v>2</v>
      </c>
      <c r="D3" s="15" t="s">
        <v>11</v>
      </c>
      <c r="E3" s="17" t="s">
        <v>9</v>
      </c>
      <c r="F3" s="18"/>
      <c r="G3" s="13" t="s">
        <v>3</v>
      </c>
      <c r="H3" s="13" t="s">
        <v>4</v>
      </c>
    </row>
    <row r="4" spans="1:8" s="1" customFormat="1" ht="36" customHeight="1" x14ac:dyDescent="0.15">
      <c r="A4" s="14"/>
      <c r="B4" s="14"/>
      <c r="C4" s="14"/>
      <c r="D4" s="16"/>
      <c r="E4" s="5" t="s">
        <v>10</v>
      </c>
      <c r="F4" s="5" t="s">
        <v>8</v>
      </c>
      <c r="G4" s="14"/>
      <c r="H4" s="14"/>
    </row>
    <row r="5" spans="1:8" ht="27.75" customHeight="1" x14ac:dyDescent="0.15">
      <c r="A5" s="3">
        <v>1</v>
      </c>
      <c r="B5" s="6" t="s">
        <v>15</v>
      </c>
      <c r="C5" s="6" t="str">
        <f>"王琳"</f>
        <v>王琳</v>
      </c>
      <c r="D5" s="4">
        <v>66.900000000000006</v>
      </c>
      <c r="E5" s="4">
        <v>88.3</v>
      </c>
      <c r="F5" s="4">
        <v>89.8</v>
      </c>
      <c r="G5" s="4">
        <f>D5*0.4+E5*0.3+F5*0.3</f>
        <v>80.19</v>
      </c>
      <c r="H5" s="7"/>
    </row>
    <row r="6" spans="1:8" ht="27.75" customHeight="1" x14ac:dyDescent="0.15">
      <c r="A6" s="3">
        <v>2</v>
      </c>
      <c r="B6" s="6" t="s">
        <v>15</v>
      </c>
      <c r="C6" s="6" t="str">
        <f>"李海艳"</f>
        <v>李海艳</v>
      </c>
      <c r="D6" s="4" t="s">
        <v>5</v>
      </c>
      <c r="E6" s="4">
        <v>76</v>
      </c>
      <c r="F6" s="4">
        <v>79.709999999999994</v>
      </c>
      <c r="G6" s="4">
        <f>E6*0.5+F6*0.5</f>
        <v>77.85499999999999</v>
      </c>
      <c r="H6" s="7" t="s">
        <v>14</v>
      </c>
    </row>
    <row r="7" spans="1:8" ht="27.75" customHeight="1" x14ac:dyDescent="0.15">
      <c r="A7" s="3">
        <v>3</v>
      </c>
      <c r="B7" s="6" t="s">
        <v>15</v>
      </c>
      <c r="C7" s="6" t="str">
        <f>"杜微"</f>
        <v>杜微</v>
      </c>
      <c r="D7" s="4">
        <v>72.2</v>
      </c>
      <c r="E7" s="4">
        <v>73.599999999999994</v>
      </c>
      <c r="F7" s="4">
        <v>78.290000000000006</v>
      </c>
      <c r="G7" s="4">
        <f>D7*0.4+E7*0.3+F7*0.3</f>
        <v>74.447000000000003</v>
      </c>
      <c r="H7" s="7"/>
    </row>
    <row r="8" spans="1:8" ht="27.75" customHeight="1" x14ac:dyDescent="0.15">
      <c r="A8" s="3">
        <v>4</v>
      </c>
      <c r="B8" s="6" t="s">
        <v>15</v>
      </c>
      <c r="C8" s="6" t="str">
        <f>"崔喜艳"</f>
        <v>崔喜艳</v>
      </c>
      <c r="D8" s="4">
        <v>62.3</v>
      </c>
      <c r="E8" s="4">
        <v>78.7</v>
      </c>
      <c r="F8" s="4">
        <v>75.430000000000007</v>
      </c>
      <c r="G8" s="4">
        <f>D8*0.4+E8*0.3+F8*0.3</f>
        <v>71.159000000000006</v>
      </c>
      <c r="H8" s="7"/>
    </row>
    <row r="9" spans="1:8" ht="27.75" customHeight="1" x14ac:dyDescent="0.15">
      <c r="A9" s="3">
        <v>5</v>
      </c>
      <c r="B9" s="6" t="s">
        <v>15</v>
      </c>
      <c r="C9" s="6" t="str">
        <f>"景然"</f>
        <v>景然</v>
      </c>
      <c r="D9" s="4">
        <v>58.1</v>
      </c>
      <c r="E9" s="4">
        <v>80</v>
      </c>
      <c r="F9" s="4" t="s">
        <v>6</v>
      </c>
      <c r="G9" s="4">
        <f>D9*0.4+E9*0.3</f>
        <v>47.24</v>
      </c>
      <c r="H9" s="8" t="s">
        <v>7</v>
      </c>
    </row>
    <row r="10" spans="1:8" ht="27.75" customHeight="1" x14ac:dyDescent="0.15">
      <c r="A10" s="3">
        <v>6</v>
      </c>
      <c r="B10" s="6" t="s">
        <v>15</v>
      </c>
      <c r="C10" s="6" t="str">
        <f>"陈娜珠"</f>
        <v>陈娜珠</v>
      </c>
      <c r="D10" s="4">
        <v>55</v>
      </c>
      <c r="E10" s="4">
        <v>69.8</v>
      </c>
      <c r="F10" s="4" t="s">
        <v>6</v>
      </c>
      <c r="G10" s="4">
        <f>D10*0.4+E10*0.3</f>
        <v>42.94</v>
      </c>
      <c r="H10" s="8" t="s">
        <v>7</v>
      </c>
    </row>
    <row r="11" spans="1:8" ht="51" customHeight="1" x14ac:dyDescent="0.15">
      <c r="A11" s="9" t="s">
        <v>12</v>
      </c>
      <c r="B11" s="10"/>
      <c r="C11" s="10"/>
      <c r="D11" s="10"/>
      <c r="E11" s="10"/>
      <c r="F11" s="10"/>
      <c r="G11" s="10"/>
      <c r="H11" s="10"/>
    </row>
  </sheetData>
  <sheetProtection selectLockedCells="1" selectUnlockedCells="1"/>
  <autoFilter ref="A3:G10">
    <sortState ref="A2:H437">
      <sortCondition descending="1" ref="G2"/>
    </sortState>
  </autoFilter>
  <sortState ref="A5:H8">
    <sortCondition descending="1" ref="G5:G8"/>
  </sortState>
  <mergeCells count="10">
    <mergeCell ref="A11:H11"/>
    <mergeCell ref="A1:G1"/>
    <mergeCell ref="A2:H2"/>
    <mergeCell ref="A3:A4"/>
    <mergeCell ref="B3:B4"/>
    <mergeCell ref="C3:C4"/>
    <mergeCell ref="D3:D4"/>
    <mergeCell ref="E3:F3"/>
    <mergeCell ref="G3:G4"/>
    <mergeCell ref="H3:H4"/>
  </mergeCells>
  <phoneticPr fontId="2" type="noConversion"/>
  <printOptions horizontalCentered="1"/>
  <pageMargins left="0.51181102362204722" right="0.51181102362204722" top="0.59055118110236227" bottom="0.59055118110236227" header="0.31496062992125984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成绩公告</vt:lpstr>
      <vt:lpstr>成绩公告!Print_Titles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丁书仙</cp:lastModifiedBy>
  <cp:lastPrinted>2021-04-20T00:49:25Z</cp:lastPrinted>
  <dcterms:created xsi:type="dcterms:W3CDTF">2006-09-16T00:00:00Z</dcterms:created>
  <dcterms:modified xsi:type="dcterms:W3CDTF">2021-08-11T02:45:22Z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